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zel.andrea\OneDrive - Dunántúli Regionális Vízmű Zrt\Asztal\2016\GFT\GFT 2024 ökormányzati\Laci\"/>
    </mc:Choice>
  </mc:AlternateContent>
  <xr:revisionPtr revIDLastSave="75" documentId="11_EDF5BFDEF02E7AE32DF30113029D524D92EE9C39" xr6:coauthVersionLast="47" xr6:coauthVersionMax="47" xr10:uidLastSave="{1102689F-698B-4382-8399-DB6D632FABC5}"/>
  <bookViews>
    <workbookView xWindow="0" yWindow="0" windowWidth="28800" windowHeight="13176" xr2:uid="{00000000-000D-0000-FFFF-FFFF00000000}"/>
  </bookViews>
  <sheets>
    <sheet name="DRV_S_224 – Felújítás Pótlás" sheetId="3" r:id="rId1"/>
  </sheets>
  <definedNames>
    <definedName name="Besorolas">#REF!</definedName>
    <definedName name="Eszkozkod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3" l="1"/>
  <c r="E15" i="3"/>
  <c r="E13" i="3" l="1"/>
  <c r="B25" i="3" l="1"/>
  <c r="B24" i="3"/>
  <c r="B23" i="3"/>
</calcChain>
</file>

<file path=xl/sharedStrings.xml><?xml version="1.0" encoding="utf-8"?>
<sst xmlns="http://schemas.openxmlformats.org/spreadsheetml/2006/main" count="101" uniqueCount="52">
  <si>
    <t>Gördülő fejlesztési terv a 2024 - 2038 időszakra</t>
  </si>
  <si>
    <t>FELÚJÍTÁSOKAT ÉS PÓTLÁSOKAT ÖSSZEFOGLALÓ TÁBLÁZATA</t>
  </si>
  <si>
    <t>A tervet készítő és benyújtó szervezet megnevezése:</t>
  </si>
  <si>
    <t>Dunántúli Regionális Vízmű Zrt. 
Fejlesztéstervezési és -irányítási osztály</t>
  </si>
  <si>
    <r>
      <t xml:space="preserve">ellátásért felelős / ellátásért felelősök képviselője / </t>
    </r>
    <r>
      <rPr>
        <b/>
        <u/>
        <sz val="11"/>
        <color theme="1"/>
        <rFont val="Times New Roman"/>
        <family val="1"/>
        <charset val="238"/>
      </rPr>
      <t>víziközmű-szolgáltató</t>
    </r>
    <r>
      <rPr>
        <sz val="11"/>
        <color theme="1"/>
        <rFont val="Times New Roman"/>
        <family val="1"/>
        <charset val="238"/>
      </rPr>
      <t xml:space="preserve"> *</t>
    </r>
  </si>
  <si>
    <t>Víziközmű-szolgáltató megnevezése:</t>
  </si>
  <si>
    <t>Dunántúli Regionális Vízmű Zrt.</t>
  </si>
  <si>
    <t>Víziközmű-szolgáltatási ágazat megnevezése:</t>
  </si>
  <si>
    <t>Szennyvíz</t>
  </si>
  <si>
    <t>A Vksztv. 11. § (4) bekezdés szerinti véleményező fél megnevezése:</t>
  </si>
  <si>
    <t>Önkormányzati</t>
  </si>
  <si>
    <t>Víziközmű-rendszer kódja: **</t>
  </si>
  <si>
    <t xml:space="preserve"> 22-26037-1-001-01-11 (DRV_S_224)</t>
  </si>
  <si>
    <t>Fontossági sorrend</t>
  </si>
  <si>
    <t>Beruházás megnevezése</t>
  </si>
  <si>
    <t>Vízjogi létesítési /elvi engedély száma</t>
  </si>
  <si>
    <t>Az érintett ellátásért felelős(ök) megnevezése</t>
  </si>
  <si>
    <t>Tervezett nettó költség</t>
  </si>
  <si>
    <t>Forrás megnevezése</t>
  </si>
  <si>
    <t>Megvalósítás időtartama</t>
  </si>
  <si>
    <t>Tervezett időtáv</t>
  </si>
  <si>
    <t xml:space="preserve">A beruházás ütemezése a tervezési időszak évei szerint </t>
  </si>
  <si>
    <t>(eFt)</t>
  </si>
  <si>
    <t>Kezdés</t>
  </si>
  <si>
    <t>Befejezés</t>
  </si>
  <si>
    <t>(rövid /  közép / hosszú)</t>
  </si>
  <si>
    <t>Rendkívüli helyzetből adódó azonnali feladatok elvégzésére a költségkeret 15%-ig, (teljes rendszerre vonatkozóan)</t>
  </si>
  <si>
    <t>Kékkút</t>
  </si>
  <si>
    <t>Használati díj</t>
  </si>
  <si>
    <t>Rövid</t>
  </si>
  <si>
    <t>x</t>
  </si>
  <si>
    <t>I. ütem (2024) összesen:</t>
  </si>
  <si>
    <t/>
  </si>
  <si>
    <t xml:space="preserve">Értéknövelő felújítás (Fő és mellékgyűjtő; Szennyvízátemelők; Szivattyú; Egyéb szennyvízgépek; Erős és Gyengeáram; Szennyvíztisztító művek; Irányítástechnika; Szennyvíztechnológiai gépek-berendezések) </t>
  </si>
  <si>
    <t>Közép</t>
  </si>
  <si>
    <t>II. ütem (2025-2028) összesen:</t>
  </si>
  <si>
    <t>Ke-3 jelű átemelőnél erősáramú szekrény cseréje, irányítástechnika kiépítése és integrálása a Scada rendszerbe 2023-29. évek használati díjából</t>
  </si>
  <si>
    <t>Hosszú</t>
  </si>
  <si>
    <t>Flygt CP 3127 430 MT, 5,9 kw teljesítményű szivattyú pótlása a Ke-1-es átemelőnél 2030-2031,vagy ezzel műszakilag egyenértékű eszköz beszerzése</t>
  </si>
  <si>
    <t>Ke-2 jelű átemelő felújítása, bélelése, födém cseréje alul műanyag bevonatosra, 2032-2038</t>
  </si>
  <si>
    <t>III. ütem (2029-2038) összesen:</t>
  </si>
  <si>
    <t>fejlesztési ütem</t>
  </si>
  <si>
    <t>Tervezett feladatok nettó költsége a teljes ütem tekintetében (eFt)</t>
  </si>
  <si>
    <t>Rendelkezésre álló források számszerűsített értéke a teljes ütem tekintetében (eFt)</t>
  </si>
  <si>
    <t>I. ütem</t>
  </si>
  <si>
    <t>II. ütem</t>
  </si>
  <si>
    <t>III. ütem</t>
  </si>
  <si>
    <t>*</t>
  </si>
  <si>
    <t>A megfelelő szövegrészt aláhúzással kell jelölni!</t>
  </si>
  <si>
    <t xml:space="preserve"> </t>
  </si>
  <si>
    <t>**</t>
  </si>
  <si>
    <t>A Hivatal által a működési engedélyben megállapított VKR-kód.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</si>
</sst>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10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3" fontId="0" fillId="0" borderId="18" xfId="0" applyNumberFormat="1" applyBorder="1"/>
    <xf numFmtId="0" fontId="9" fillId="0" borderId="4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3" fontId="0" fillId="0" borderId="15" xfId="0" applyNumberFormat="1" applyBorder="1"/>
    <xf numFmtId="0" fontId="9" fillId="0" borderId="20" xfId="0" applyFont="1" applyBorder="1" applyAlignment="1">
      <alignment horizontal="center"/>
    </xf>
    <xf numFmtId="3" fontId="0" fillId="0" borderId="21" xfId="0" applyNumberFormat="1" applyBorder="1"/>
    <xf numFmtId="0" fontId="8" fillId="5" borderId="23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  <xf numFmtId="0" fontId="8" fillId="5" borderId="25" xfId="0" applyFont="1" applyFill="1" applyBorder="1" applyAlignment="1">
      <alignment horizontal="center" vertical="center" wrapText="1"/>
    </xf>
    <xf numFmtId="0" fontId="10" fillId="0" borderId="4" xfId="0" applyFont="1" applyBorder="1" applyAlignment="1" applyProtection="1">
      <alignment horizontal="center" vertical="center"/>
      <protection locked="0"/>
    </xf>
    <xf numFmtId="14" fontId="10" fillId="0" borderId="18" xfId="0" applyNumberFormat="1" applyFont="1" applyBorder="1" applyAlignment="1" applyProtection="1">
      <alignment horizontal="center" vertical="center"/>
      <protection locked="0"/>
    </xf>
    <xf numFmtId="0" fontId="10" fillId="7" borderId="18" xfId="0" applyFont="1" applyFill="1" applyBorder="1" applyAlignment="1" applyProtection="1">
      <alignment horizontal="center" vertical="center"/>
      <protection locked="0"/>
    </xf>
    <xf numFmtId="0" fontId="5" fillId="7" borderId="26" xfId="0" applyFont="1" applyFill="1" applyBorder="1" applyAlignment="1">
      <alignment horizontal="center" vertical="center" wrapText="1"/>
    </xf>
    <xf numFmtId="0" fontId="0" fillId="7" borderId="0" xfId="0" applyFill="1"/>
    <xf numFmtId="3" fontId="10" fillId="0" borderId="18" xfId="2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wrapText="1"/>
    </xf>
    <xf numFmtId="0" fontId="10" fillId="0" borderId="20" xfId="0" applyFont="1" applyBorder="1" applyAlignment="1" applyProtection="1">
      <alignment horizontal="center" vertical="center"/>
      <protection locked="0"/>
    </xf>
    <xf numFmtId="0" fontId="0" fillId="0" borderId="21" xfId="0" applyBorder="1"/>
    <xf numFmtId="14" fontId="10" fillId="0" borderId="21" xfId="0" applyNumberFormat="1" applyFont="1" applyBorder="1" applyAlignment="1" applyProtection="1">
      <alignment horizontal="center" vertical="center"/>
      <protection locked="0"/>
    </xf>
    <xf numFmtId="0" fontId="0" fillId="0" borderId="21" xfId="0" applyBorder="1" applyAlignment="1">
      <alignment wrapText="1"/>
    </xf>
    <xf numFmtId="0" fontId="10" fillId="0" borderId="21" xfId="0" applyFont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center" vertical="center" wrapText="1"/>
    </xf>
    <xf numFmtId="0" fontId="0" fillId="8" borderId="18" xfId="0" applyFill="1" applyBorder="1"/>
    <xf numFmtId="0" fontId="0" fillId="9" borderId="18" xfId="0" applyFill="1" applyBorder="1"/>
    <xf numFmtId="0" fontId="0" fillId="10" borderId="18" xfId="0" applyFill="1" applyBorder="1"/>
    <xf numFmtId="0" fontId="3" fillId="8" borderId="13" xfId="0" applyFont="1" applyFill="1" applyBorder="1" applyAlignment="1">
      <alignment horizontal="center" vertical="center"/>
    </xf>
    <xf numFmtId="0" fontId="3" fillId="9" borderId="13" xfId="0" applyFont="1" applyFill="1" applyBorder="1" applyAlignment="1">
      <alignment horizontal="center" vertical="center"/>
    </xf>
    <xf numFmtId="0" fontId="3" fillId="10" borderId="13" xfId="0" applyFont="1" applyFill="1" applyBorder="1" applyAlignment="1">
      <alignment horizontal="center" vertical="center"/>
    </xf>
    <xf numFmtId="0" fontId="10" fillId="6" borderId="28" xfId="0" applyFont="1" applyFill="1" applyBorder="1" applyAlignment="1" applyProtection="1">
      <alignment horizontal="center" vertical="center"/>
      <protection locked="0"/>
    </xf>
    <xf numFmtId="0" fontId="12" fillId="6" borderId="29" xfId="2" applyFont="1" applyFill="1" applyBorder="1" applyAlignment="1" applyProtection="1">
      <alignment vertical="center" wrapText="1"/>
      <protection locked="0"/>
    </xf>
    <xf numFmtId="0" fontId="10" fillId="6" borderId="29" xfId="0" applyFont="1" applyFill="1" applyBorder="1" applyAlignment="1" applyProtection="1">
      <alignment horizontal="center" vertical="center" wrapText="1"/>
      <protection locked="0"/>
    </xf>
    <xf numFmtId="0" fontId="10" fillId="6" borderId="29" xfId="0" applyFont="1" applyFill="1" applyBorder="1" applyAlignment="1" applyProtection="1">
      <alignment horizontal="center" vertical="center"/>
      <protection locked="0"/>
    </xf>
    <xf numFmtId="3" fontId="12" fillId="6" borderId="29" xfId="2" applyNumberFormat="1" applyFont="1" applyFill="1" applyBorder="1" applyAlignment="1" applyProtection="1">
      <alignment horizontal="right" vertical="center"/>
      <protection locked="0"/>
    </xf>
    <xf numFmtId="0" fontId="0" fillId="6" borderId="29" xfId="0" applyFill="1" applyBorder="1"/>
    <xf numFmtId="14" fontId="0" fillId="6" borderId="29" xfId="0" applyNumberFormat="1" applyFill="1" applyBorder="1"/>
    <xf numFmtId="0" fontId="10" fillId="0" borderId="13" xfId="0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wrapText="1"/>
    </xf>
    <xf numFmtId="0" fontId="10" fillId="7" borderId="13" xfId="0" applyFont="1" applyFill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 vertical="center" wrapText="1"/>
    </xf>
    <xf numFmtId="14" fontId="10" fillId="0" borderId="13" xfId="0" applyNumberFormat="1" applyFont="1" applyBorder="1" applyAlignment="1" applyProtection="1">
      <alignment horizontal="center" vertical="center"/>
      <protection locked="0"/>
    </xf>
    <xf numFmtId="0" fontId="0" fillId="10" borderId="21" xfId="0" applyFill="1" applyBorder="1"/>
    <xf numFmtId="0" fontId="10" fillId="0" borderId="12" xfId="0" applyFont="1" applyBorder="1" applyAlignment="1" applyProtection="1">
      <alignment horizontal="center" vertical="center"/>
      <protection locked="0"/>
    </xf>
    <xf numFmtId="0" fontId="0" fillId="0" borderId="26" xfId="0" applyBorder="1" applyAlignment="1">
      <alignment wrapText="1"/>
    </xf>
    <xf numFmtId="0" fontId="10" fillId="7" borderId="26" xfId="0" applyFont="1" applyFill="1" applyBorder="1" applyAlignment="1" applyProtection="1">
      <alignment horizontal="center" vertical="center" wrapText="1"/>
      <protection locked="0"/>
    </xf>
    <xf numFmtId="3" fontId="10" fillId="0" borderId="26" xfId="0" applyNumberFormat="1" applyFont="1" applyBorder="1" applyAlignment="1" applyProtection="1">
      <alignment horizontal="center" vertical="center" wrapText="1"/>
      <protection locked="0"/>
    </xf>
    <xf numFmtId="14" fontId="10" fillId="0" borderId="26" xfId="0" applyNumberFormat="1" applyFont="1" applyBorder="1" applyAlignment="1" applyProtection="1">
      <alignment horizontal="center" vertical="center" wrapText="1"/>
      <protection locked="0"/>
    </xf>
    <xf numFmtId="0" fontId="0" fillId="7" borderId="26" xfId="0" applyFill="1" applyBorder="1" applyAlignment="1">
      <alignment wrapText="1"/>
    </xf>
    <xf numFmtId="0" fontId="0" fillId="8" borderId="26" xfId="0" applyFill="1" applyBorder="1" applyAlignment="1">
      <alignment wrapText="1"/>
    </xf>
    <xf numFmtId="0" fontId="0" fillId="9" borderId="26" xfId="0" applyFill="1" applyBorder="1" applyAlignment="1">
      <alignment wrapText="1"/>
    </xf>
    <xf numFmtId="0" fontId="0" fillId="10" borderId="26" xfId="0" applyFill="1" applyBorder="1"/>
    <xf numFmtId="0" fontId="10" fillId="7" borderId="21" xfId="0" applyFont="1" applyFill="1" applyBorder="1" applyAlignment="1" applyProtection="1">
      <alignment horizontal="center" vertical="center"/>
      <protection locked="0"/>
    </xf>
    <xf numFmtId="0" fontId="0" fillId="8" borderId="21" xfId="0" applyFill="1" applyBorder="1"/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>
      <alignment horizontal="left" vertical="center" wrapText="1"/>
    </xf>
    <xf numFmtId="0" fontId="10" fillId="0" borderId="26" xfId="0" applyFont="1" applyBorder="1" applyAlignment="1" applyProtection="1">
      <alignment horizontal="center" vertical="center" wrapText="1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14" fontId="10" fillId="7" borderId="13" xfId="0" applyNumberFormat="1" applyFont="1" applyFill="1" applyBorder="1" applyAlignment="1" applyProtection="1">
      <alignment horizontal="center" vertical="center"/>
      <protection locked="0"/>
    </xf>
    <xf numFmtId="0" fontId="0" fillId="8" borderId="13" xfId="0" applyFill="1" applyBorder="1"/>
    <xf numFmtId="0" fontId="0" fillId="9" borderId="13" xfId="0" applyFill="1" applyBorder="1"/>
    <xf numFmtId="0" fontId="0" fillId="10" borderId="13" xfId="0" applyFill="1" applyBorder="1"/>
    <xf numFmtId="0" fontId="2" fillId="0" borderId="18" xfId="0" applyFont="1" applyBorder="1" applyAlignment="1">
      <alignment horizontal="center" vertical="center" wrapText="1"/>
    </xf>
    <xf numFmtId="0" fontId="0" fillId="9" borderId="21" xfId="0" applyFill="1" applyBorder="1"/>
    <xf numFmtId="0" fontId="0" fillId="0" borderId="22" xfId="0" applyBorder="1"/>
    <xf numFmtId="0" fontId="0" fillId="0" borderId="5" xfId="0" applyBorder="1"/>
    <xf numFmtId="0" fontId="0" fillId="0" borderId="17" xfId="0" applyBorder="1"/>
    <xf numFmtId="0" fontId="3" fillId="4" borderId="18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13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</cellXfs>
  <cellStyles count="3">
    <cellStyle name="Normál" xfId="0" builtinId="0"/>
    <cellStyle name="Normal 2" xfId="1" xr:uid="{00000000-0005-0000-0000-000001000000}"/>
    <cellStyle name="Normál_2005 évi  ber előterv Juli féle 2004.01.1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"/>
  <sheetViews>
    <sheetView tabSelected="1" zoomScaleNormal="100" workbookViewId="0">
      <selection activeCell="B42" sqref="B42"/>
    </sheetView>
  </sheetViews>
  <sheetFormatPr defaultRowHeight="14.45"/>
  <cols>
    <col min="1" max="1" width="10.85546875" customWidth="1"/>
    <col min="2" max="2" width="57.28515625" customWidth="1"/>
    <col min="3" max="3" width="21.140625" customWidth="1"/>
    <col min="4" max="4" width="13.5703125" customWidth="1"/>
    <col min="5" max="5" width="10" customWidth="1"/>
    <col min="6" max="6" width="15.5703125" customWidth="1"/>
    <col min="7" max="7" width="12" style="1" customWidth="1"/>
    <col min="8" max="8" width="12.28515625" style="1" customWidth="1"/>
    <col min="9" max="9" width="11" customWidth="1"/>
    <col min="10" max="24" width="5.28515625" customWidth="1"/>
  </cols>
  <sheetData>
    <row r="1" spans="1:24" ht="15" customHeight="1">
      <c r="A1" s="97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9"/>
    </row>
    <row r="2" spans="1:24" ht="15" customHeight="1">
      <c r="A2" s="100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9"/>
    </row>
    <row r="3" spans="1:24" ht="32.25" customHeight="1">
      <c r="A3" s="101" t="s">
        <v>2</v>
      </c>
      <c r="B3" s="102"/>
      <c r="C3" s="102"/>
      <c r="D3" s="102"/>
      <c r="E3" s="103"/>
      <c r="F3" s="104" t="s">
        <v>3</v>
      </c>
      <c r="G3" s="105"/>
      <c r="H3" s="105"/>
      <c r="I3" s="105"/>
      <c r="J3" s="105"/>
      <c r="K3" s="105"/>
      <c r="L3" s="106"/>
      <c r="M3" s="107" t="s">
        <v>4</v>
      </c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9"/>
    </row>
    <row r="4" spans="1:24" ht="15" customHeight="1">
      <c r="A4" s="85" t="s">
        <v>5</v>
      </c>
      <c r="B4" s="86"/>
      <c r="C4" s="86"/>
      <c r="D4" s="86"/>
      <c r="E4" s="86"/>
      <c r="F4" s="88" t="s">
        <v>6</v>
      </c>
      <c r="G4" s="88"/>
      <c r="H4" s="88"/>
      <c r="I4" s="88"/>
      <c r="J4" s="88"/>
      <c r="K4" s="88"/>
      <c r="L4" s="88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2"/>
    </row>
    <row r="5" spans="1:24" ht="15" customHeight="1">
      <c r="A5" s="85" t="s">
        <v>7</v>
      </c>
      <c r="B5" s="86"/>
      <c r="C5" s="86"/>
      <c r="D5" s="86"/>
      <c r="E5" s="86"/>
      <c r="F5" s="88" t="s">
        <v>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9"/>
    </row>
    <row r="6" spans="1:24" ht="15" customHeight="1">
      <c r="A6" s="85" t="s">
        <v>9</v>
      </c>
      <c r="B6" s="86"/>
      <c r="C6" s="86"/>
      <c r="D6" s="86"/>
      <c r="E6" s="86"/>
      <c r="F6" s="88" t="s">
        <v>10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9"/>
    </row>
    <row r="7" spans="1:24" ht="15" customHeight="1">
      <c r="A7" s="85" t="s">
        <v>11</v>
      </c>
      <c r="B7" s="86"/>
      <c r="C7" s="86"/>
      <c r="D7" s="86"/>
      <c r="E7" s="86"/>
      <c r="F7" s="87" t="s">
        <v>12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9"/>
    </row>
    <row r="8" spans="1:24" ht="15" customHeight="1">
      <c r="A8" s="90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2"/>
    </row>
    <row r="9" spans="1:24" ht="42.75" customHeight="1">
      <c r="A9" s="93" t="s">
        <v>13</v>
      </c>
      <c r="B9" s="73" t="s">
        <v>14</v>
      </c>
      <c r="C9" s="73" t="s">
        <v>15</v>
      </c>
      <c r="D9" s="73" t="s">
        <v>16</v>
      </c>
      <c r="E9" s="64" t="s">
        <v>17</v>
      </c>
      <c r="F9" s="73" t="s">
        <v>18</v>
      </c>
      <c r="G9" s="73" t="s">
        <v>19</v>
      </c>
      <c r="H9" s="73"/>
      <c r="I9" s="64" t="s">
        <v>20</v>
      </c>
      <c r="J9" s="73" t="s">
        <v>21</v>
      </c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4"/>
    </row>
    <row r="10" spans="1:24" ht="15" customHeight="1">
      <c r="A10" s="94"/>
      <c r="B10" s="73"/>
      <c r="C10" s="73"/>
      <c r="D10" s="73"/>
      <c r="E10" s="75" t="s">
        <v>22</v>
      </c>
      <c r="F10" s="73"/>
      <c r="G10" s="77" t="s">
        <v>23</v>
      </c>
      <c r="H10" s="77" t="s">
        <v>24</v>
      </c>
      <c r="I10" s="79" t="s">
        <v>25</v>
      </c>
      <c r="J10" s="81">
        <v>1</v>
      </c>
      <c r="K10" s="83">
        <v>2</v>
      </c>
      <c r="L10" s="83">
        <v>3</v>
      </c>
      <c r="M10" s="83">
        <v>4</v>
      </c>
      <c r="N10" s="83">
        <v>5</v>
      </c>
      <c r="O10" s="69">
        <v>6</v>
      </c>
      <c r="P10" s="69">
        <v>7</v>
      </c>
      <c r="Q10" s="69">
        <v>8</v>
      </c>
      <c r="R10" s="69">
        <v>9</v>
      </c>
      <c r="S10" s="69">
        <v>10</v>
      </c>
      <c r="T10" s="69">
        <v>11</v>
      </c>
      <c r="U10" s="69">
        <v>12</v>
      </c>
      <c r="V10" s="69">
        <v>13</v>
      </c>
      <c r="W10" s="69">
        <v>14</v>
      </c>
      <c r="X10" s="71">
        <v>15</v>
      </c>
    </row>
    <row r="11" spans="1:24" ht="36.75" customHeight="1" thickBot="1">
      <c r="A11" s="95"/>
      <c r="B11" s="96"/>
      <c r="C11" s="96"/>
      <c r="D11" s="96"/>
      <c r="E11" s="76"/>
      <c r="F11" s="96"/>
      <c r="G11" s="78"/>
      <c r="H11" s="78"/>
      <c r="I11" s="80"/>
      <c r="J11" s="82"/>
      <c r="K11" s="84"/>
      <c r="L11" s="84"/>
      <c r="M11" s="84"/>
      <c r="N11" s="84"/>
      <c r="O11" s="70"/>
      <c r="P11" s="70"/>
      <c r="Q11" s="70"/>
      <c r="R11" s="70"/>
      <c r="S11" s="70"/>
      <c r="T11" s="70"/>
      <c r="U11" s="70"/>
      <c r="V11" s="70"/>
      <c r="W11" s="70"/>
      <c r="X11" s="72"/>
    </row>
    <row r="12" spans="1:24" s="16" customFormat="1" ht="36.75" customHeight="1">
      <c r="A12" s="39">
        <v>1</v>
      </c>
      <c r="B12" s="40" t="s">
        <v>26</v>
      </c>
      <c r="C12" s="39"/>
      <c r="D12" s="41" t="s">
        <v>27</v>
      </c>
      <c r="E12" s="39">
        <v>126</v>
      </c>
      <c r="F12" s="42" t="s">
        <v>28</v>
      </c>
      <c r="G12" s="43">
        <v>45292</v>
      </c>
      <c r="H12" s="43">
        <v>45657</v>
      </c>
      <c r="I12" s="15" t="s">
        <v>29</v>
      </c>
      <c r="J12" s="29" t="s">
        <v>30</v>
      </c>
      <c r="K12" s="30"/>
      <c r="L12" s="30"/>
      <c r="M12" s="30"/>
      <c r="N12" s="30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5">
      <c r="A13" s="32"/>
      <c r="B13" s="33" t="s">
        <v>31</v>
      </c>
      <c r="C13" s="34"/>
      <c r="D13" s="35"/>
      <c r="E13" s="36">
        <f>SUM(E12:E12)</f>
        <v>126</v>
      </c>
      <c r="F13" s="37"/>
      <c r="G13" s="38"/>
      <c r="H13" s="38"/>
      <c r="I13" s="37"/>
      <c r="J13" s="37"/>
      <c r="K13" s="37"/>
      <c r="L13" s="37"/>
      <c r="M13" s="37"/>
      <c r="N13" s="37" t="s">
        <v>32</v>
      </c>
      <c r="O13" s="37" t="s">
        <v>32</v>
      </c>
      <c r="P13" s="37" t="s">
        <v>32</v>
      </c>
      <c r="Q13" s="37" t="s">
        <v>32</v>
      </c>
      <c r="R13" s="37" t="s">
        <v>32</v>
      </c>
      <c r="S13" s="37" t="s">
        <v>32</v>
      </c>
      <c r="T13" s="37" t="s">
        <v>32</v>
      </c>
      <c r="U13" s="37" t="s">
        <v>32</v>
      </c>
      <c r="V13" s="37" t="s">
        <v>32</v>
      </c>
      <c r="W13" s="37" t="s">
        <v>32</v>
      </c>
      <c r="X13" s="37" t="s">
        <v>32</v>
      </c>
    </row>
    <row r="14" spans="1:24" ht="60.75">
      <c r="A14" s="45"/>
      <c r="B14" s="46" t="s">
        <v>33</v>
      </c>
      <c r="C14" s="47"/>
      <c r="D14" s="47" t="s">
        <v>27</v>
      </c>
      <c r="E14" s="48">
        <v>2000</v>
      </c>
      <c r="F14" s="42" t="s">
        <v>28</v>
      </c>
      <c r="G14" s="49">
        <v>45658</v>
      </c>
      <c r="H14" s="49">
        <v>47118</v>
      </c>
      <c r="I14" s="50" t="s">
        <v>34</v>
      </c>
      <c r="J14" s="51"/>
      <c r="K14" s="52" t="s">
        <v>30</v>
      </c>
      <c r="L14" s="52" t="s">
        <v>30</v>
      </c>
      <c r="M14" s="52" t="s">
        <v>30</v>
      </c>
      <c r="N14" s="52" t="s">
        <v>30</v>
      </c>
      <c r="O14" s="53"/>
      <c r="P14" s="53"/>
      <c r="Q14" s="53"/>
      <c r="R14" s="53"/>
      <c r="S14" s="53"/>
      <c r="T14" s="53"/>
      <c r="U14" s="53"/>
      <c r="V14" s="53"/>
      <c r="W14" s="53"/>
      <c r="X14" s="53"/>
    </row>
    <row r="15" spans="1:24" ht="15">
      <c r="A15" s="32"/>
      <c r="B15" s="33" t="s">
        <v>35</v>
      </c>
      <c r="C15" s="34"/>
      <c r="D15" s="35"/>
      <c r="E15" s="36">
        <f>SUM(E14)</f>
        <v>2000</v>
      </c>
      <c r="F15" s="37"/>
      <c r="G15" s="38"/>
      <c r="H15" s="38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 t="s">
        <v>32</v>
      </c>
    </row>
    <row r="16" spans="1:24" ht="45.75">
      <c r="A16" s="20">
        <v>2</v>
      </c>
      <c r="B16" s="23" t="s">
        <v>36</v>
      </c>
      <c r="C16" s="24"/>
      <c r="D16" s="54" t="s">
        <v>27</v>
      </c>
      <c r="E16" s="24">
        <v>5880</v>
      </c>
      <c r="F16" s="25" t="s">
        <v>28</v>
      </c>
      <c r="G16" s="22">
        <v>47119</v>
      </c>
      <c r="H16" s="22">
        <v>47483</v>
      </c>
      <c r="I16" s="21" t="s">
        <v>37</v>
      </c>
      <c r="J16" s="55"/>
      <c r="K16" s="65"/>
      <c r="L16" s="65"/>
      <c r="M16" s="65"/>
      <c r="N16" s="65"/>
      <c r="O16" s="44" t="s">
        <v>30</v>
      </c>
      <c r="P16" s="44"/>
      <c r="Q16" s="44"/>
      <c r="R16" s="44"/>
      <c r="S16" s="44"/>
      <c r="T16" s="44"/>
      <c r="U16" s="44"/>
      <c r="V16" s="44"/>
      <c r="W16" s="44"/>
      <c r="X16" s="44"/>
    </row>
    <row r="17" spans="1:24" ht="45.75">
      <c r="A17" s="12">
        <v>3</v>
      </c>
      <c r="B17" s="19" t="s">
        <v>38</v>
      </c>
      <c r="C17" s="18"/>
      <c r="D17" s="14" t="s">
        <v>27</v>
      </c>
      <c r="E17" s="18">
        <v>1680</v>
      </c>
      <c r="F17" s="25" t="s">
        <v>28</v>
      </c>
      <c r="G17" s="13">
        <v>47484</v>
      </c>
      <c r="H17" s="13">
        <v>48213</v>
      </c>
      <c r="I17" s="21" t="s">
        <v>37</v>
      </c>
      <c r="J17" s="26"/>
      <c r="K17" s="27"/>
      <c r="L17" s="27"/>
      <c r="M17" s="27"/>
      <c r="N17" s="27"/>
      <c r="O17" s="28"/>
      <c r="P17" s="28" t="s">
        <v>30</v>
      </c>
      <c r="Q17" s="28" t="s">
        <v>30</v>
      </c>
      <c r="R17" s="28"/>
      <c r="S17" s="28"/>
      <c r="T17" s="28"/>
      <c r="U17" s="28"/>
      <c r="V17" s="28"/>
      <c r="W17" s="28"/>
      <c r="X17" s="28"/>
    </row>
    <row r="18" spans="1:24" ht="30.75">
      <c r="A18" s="12">
        <v>4</v>
      </c>
      <c r="B18" s="19" t="s">
        <v>39</v>
      </c>
      <c r="C18" s="18"/>
      <c r="D18" s="14" t="s">
        <v>27</v>
      </c>
      <c r="E18" s="17">
        <v>5880</v>
      </c>
      <c r="F18" s="25" t="s">
        <v>28</v>
      </c>
      <c r="G18" s="13">
        <v>48214</v>
      </c>
      <c r="H18" s="13">
        <v>50770</v>
      </c>
      <c r="I18" s="21" t="s">
        <v>37</v>
      </c>
      <c r="J18" s="26"/>
      <c r="K18" s="27"/>
      <c r="L18" s="27"/>
      <c r="M18" s="27"/>
      <c r="N18" s="27"/>
      <c r="O18" s="28"/>
      <c r="P18" s="28"/>
      <c r="Q18" s="28"/>
      <c r="R18" s="28" t="s">
        <v>30</v>
      </c>
      <c r="S18" s="28" t="s">
        <v>30</v>
      </c>
      <c r="T18" s="28" t="s">
        <v>30</v>
      </c>
      <c r="U18" s="28" t="s">
        <v>30</v>
      </c>
      <c r="V18" s="28" t="s">
        <v>30</v>
      </c>
      <c r="W18" s="28" t="s">
        <v>30</v>
      </c>
      <c r="X18" s="28" t="s">
        <v>30</v>
      </c>
    </row>
    <row r="19" spans="1:24" ht="60.75">
      <c r="A19" s="56"/>
      <c r="B19" s="57" t="s">
        <v>33</v>
      </c>
      <c r="C19" s="58"/>
      <c r="D19" s="41" t="s">
        <v>27</v>
      </c>
      <c r="E19" s="59">
        <v>4000</v>
      </c>
      <c r="F19" s="42" t="s">
        <v>28</v>
      </c>
      <c r="G19" s="60">
        <v>47119</v>
      </c>
      <c r="H19" s="60">
        <v>50770</v>
      </c>
      <c r="I19" s="21" t="s">
        <v>37</v>
      </c>
      <c r="J19" s="61"/>
      <c r="K19" s="62"/>
      <c r="L19" s="62"/>
      <c r="M19" s="62"/>
      <c r="N19" s="62"/>
      <c r="O19" s="63" t="s">
        <v>30</v>
      </c>
      <c r="P19" s="63" t="s">
        <v>30</v>
      </c>
      <c r="Q19" s="63" t="s">
        <v>30</v>
      </c>
      <c r="R19" s="63" t="s">
        <v>30</v>
      </c>
      <c r="S19" s="63" t="s">
        <v>30</v>
      </c>
      <c r="T19" s="63" t="s">
        <v>30</v>
      </c>
      <c r="U19" s="63" t="s">
        <v>30</v>
      </c>
      <c r="V19" s="63" t="s">
        <v>30</v>
      </c>
      <c r="W19" s="63" t="s">
        <v>30</v>
      </c>
      <c r="X19" s="63" t="s">
        <v>30</v>
      </c>
    </row>
    <row r="20" spans="1:24" ht="15">
      <c r="A20" s="32"/>
      <c r="B20" s="33" t="s">
        <v>40</v>
      </c>
      <c r="C20" s="34"/>
      <c r="D20" s="35"/>
      <c r="E20" s="36">
        <f>SUM(E16:E19)</f>
        <v>17440</v>
      </c>
      <c r="F20" s="37"/>
      <c r="G20" s="38"/>
      <c r="H20" s="38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</row>
    <row r="21" spans="1:24" ht="15"/>
    <row r="22" spans="1:24" ht="60" customHeight="1" thickBot="1">
      <c r="A22" s="9" t="s">
        <v>41</v>
      </c>
      <c r="B22" s="10" t="s">
        <v>42</v>
      </c>
      <c r="C22" s="11" t="s">
        <v>43</v>
      </c>
    </row>
    <row r="23" spans="1:24">
      <c r="A23" s="7" t="s">
        <v>44</v>
      </c>
      <c r="B23" s="8">
        <f>E13</f>
        <v>126</v>
      </c>
      <c r="C23" s="66">
        <v>840</v>
      </c>
    </row>
    <row r="24" spans="1:24">
      <c r="A24" s="4" t="s">
        <v>45</v>
      </c>
      <c r="B24" s="3">
        <f>E15</f>
        <v>2000</v>
      </c>
      <c r="C24" s="67">
        <v>3360</v>
      </c>
    </row>
    <row r="25" spans="1:24" ht="15" thickBot="1">
      <c r="A25" s="5" t="s">
        <v>46</v>
      </c>
      <c r="B25" s="6">
        <f>E20</f>
        <v>17440</v>
      </c>
      <c r="C25" s="68">
        <v>8400</v>
      </c>
    </row>
    <row r="29" spans="1:24">
      <c r="A29" t="s">
        <v>47</v>
      </c>
      <c r="B29" s="2" t="s">
        <v>48</v>
      </c>
      <c r="F29" t="s">
        <v>49</v>
      </c>
    </row>
    <row r="30" spans="1:24">
      <c r="A30" t="s">
        <v>50</v>
      </c>
      <c r="B30" s="2" t="s">
        <v>51</v>
      </c>
    </row>
    <row r="31" spans="1:24" ht="15"/>
  </sheetData>
  <mergeCells count="44">
    <mergeCell ref="V10:V11"/>
    <mergeCell ref="W10:W11"/>
    <mergeCell ref="X10:X11"/>
    <mergeCell ref="J9:X9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A1:X1"/>
    <mergeCell ref="A2:X2"/>
    <mergeCell ref="A3:E3"/>
    <mergeCell ref="F3:L3"/>
    <mergeCell ref="M3:X3"/>
    <mergeCell ref="F7:L7"/>
    <mergeCell ref="A7:E7"/>
    <mergeCell ref="M7:X7"/>
    <mergeCell ref="A8:X8"/>
    <mergeCell ref="A9:A11"/>
    <mergeCell ref="B9:B11"/>
    <mergeCell ref="C9:C11"/>
    <mergeCell ref="D9:D11"/>
    <mergeCell ref="F9:F11"/>
    <mergeCell ref="G9:H9"/>
    <mergeCell ref="E10:E11"/>
    <mergeCell ref="G10:G11"/>
    <mergeCell ref="H10:H11"/>
    <mergeCell ref="I10:I11"/>
    <mergeCell ref="J10:J11"/>
    <mergeCell ref="U10:U11"/>
    <mergeCell ref="M5:X5"/>
    <mergeCell ref="A6:E6"/>
    <mergeCell ref="F6:L6"/>
    <mergeCell ref="M6:X6"/>
    <mergeCell ref="A4:E4"/>
    <mergeCell ref="F4:L4"/>
    <mergeCell ref="M4:X4"/>
    <mergeCell ref="A5:E5"/>
    <mergeCell ref="F5:L5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8125F00F565584AA7332DCDF8551E0D" ma:contentTypeVersion="14" ma:contentTypeDescription="Új dokumentum létrehozása." ma:contentTypeScope="" ma:versionID="218474c81872cb53a87f5e124a3e90af">
  <xsd:schema xmlns:xsd="http://www.w3.org/2001/XMLSchema" xmlns:xs="http://www.w3.org/2001/XMLSchema" xmlns:p="http://schemas.microsoft.com/office/2006/metadata/properties" xmlns:ns2="d3a6eb71-cf51-43a1-9b3d-8ad940beb798" xmlns:ns3="b01685bf-a591-4a7a-aebc-a6dc6a7449ec" targetNamespace="http://schemas.microsoft.com/office/2006/metadata/properties" ma:root="true" ma:fieldsID="6393fbeb548829a12e61d5986234c558" ns2:_="" ns3:_="">
    <xsd:import namespace="d3a6eb71-cf51-43a1-9b3d-8ad940beb798"/>
    <xsd:import namespace="b01685bf-a591-4a7a-aebc-a6dc6a7449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6eb71-cf51-43a1-9b3d-8ad940beb7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Képcímkék" ma:readOnly="false" ma:fieldId="{5cf76f15-5ced-4ddc-b409-7134ff3c332f}" ma:taxonomyMulti="true" ma:sspId="f4b387ca-4236-4033-bde9-9c00bf92b0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1685bf-a591-4a7a-aebc-a6dc6a7449e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2bce6c8-4345-4d54-ab47-68d49ec5ea7d}" ma:internalName="TaxCatchAll" ma:showField="CatchAllData" ma:web="b01685bf-a591-4a7a-aebc-a6dc6a7449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Résztvevők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1685bf-a591-4a7a-aebc-a6dc6a7449ec" xsi:nil="true"/>
    <SharedWithUsers xmlns="b01685bf-a591-4a7a-aebc-a6dc6a7449ec">
      <UserInfo>
        <DisplayName/>
        <AccountId xsi:nil="true"/>
        <AccountType/>
      </UserInfo>
    </SharedWithUsers>
    <lcf76f155ced4ddcb4097134ff3c332f xmlns="d3a6eb71-cf51-43a1-9b3d-8ad940beb79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C450F9-007A-4212-8726-30BDEEF1C9E2}"/>
</file>

<file path=customXml/itemProps2.xml><?xml version="1.0" encoding="utf-8"?>
<ds:datastoreItem xmlns:ds="http://schemas.openxmlformats.org/officeDocument/2006/customXml" ds:itemID="{9AE58B03-F04D-4B69-85FC-D59FA559CC06}"/>
</file>

<file path=customXml/itemProps3.xml><?xml version="1.0" encoding="utf-8"?>
<ds:datastoreItem xmlns:ds="http://schemas.openxmlformats.org/officeDocument/2006/customXml" ds:itemID="{05BC4334-8B07-4AA0-B2BE-37DE78BF90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Geometria Kft.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BTR Excel exporter</dc:creator>
  <cp:keywords/>
  <dc:description/>
  <cp:lastModifiedBy>Fromvald József</cp:lastModifiedBy>
  <cp:revision/>
  <dcterms:created xsi:type="dcterms:W3CDTF">2016-02-26T10:14:38Z</dcterms:created>
  <dcterms:modified xsi:type="dcterms:W3CDTF">2023-07-14T07:39:32Z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0x010100E8125F00F565584AA7332DCDF8551E0D</vt:lpwstr>
  </property>
  <property fmtid="{D5CDD505-2E9C-101B-9397-08002B2CF9AE}" pid="3" name="Order">
    <vt:r8>5049100</vt:r8>
  </property>
  <property fmtid="{D5CDD505-2E9C-101B-9397-08002B2CF9AE}" pid="4" name="Cím">
    <vt:lpwstr>BTR</vt:lpwstr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TemplateUrl">
    <vt:lpwstr/>
  </property>
</Properties>
</file>